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970" activeTab="1"/>
  </bookViews>
  <sheets>
    <sheet name="Points" sheetId="1" r:id="rId1"/>
    <sheet name="Fees" sheetId="2" r:id="rId2"/>
  </sheets>
  <definedNames>
    <definedName name="HTML_CodePage" hidden="1">1252</definedName>
    <definedName name="HTML_Control" localSheetId="0" hidden="1">{"'Chart'!$A$1:$Q$103"}</definedName>
    <definedName name="HTML_Control" hidden="1">{"'Chart'!$A$1:$Q$103"}</definedName>
    <definedName name="HTML_Description" hidden="1">""</definedName>
    <definedName name="HTML_Email" hidden="1">""</definedName>
    <definedName name="HTML_Header" hidden="1">"HAHA Position Chart"</definedName>
    <definedName name="HTML_LastUpdate" hidden="1">"8/21/00"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"HAHA Position Chart"</definedName>
  </definedNames>
  <calcPr fullCalcOnLoad="1"/>
</workbook>
</file>

<file path=xl/sharedStrings.xml><?xml version="1.0" encoding="utf-8"?>
<sst xmlns="http://schemas.openxmlformats.org/spreadsheetml/2006/main" count="136" uniqueCount="83">
  <si>
    <t>Col Pick</t>
  </si>
  <si>
    <t>Pro Pick</t>
  </si>
  <si>
    <t>FAFA</t>
  </si>
  <si>
    <t>Bowl</t>
  </si>
  <si>
    <t>HAHA</t>
  </si>
  <si>
    <t>Tourney</t>
  </si>
  <si>
    <t>BABA</t>
  </si>
  <si>
    <t>Cup</t>
  </si>
  <si>
    <t>TOTAL</t>
  </si>
  <si>
    <t>Past</t>
  </si>
  <si>
    <t>In</t>
  </si>
  <si>
    <t>Win</t>
  </si>
  <si>
    <t>Due</t>
  </si>
  <si>
    <t>Paid</t>
  </si>
  <si>
    <t>Bal</t>
  </si>
  <si>
    <t>Notes</t>
  </si>
  <si>
    <t>AK</t>
  </si>
  <si>
    <t>Bart</t>
  </si>
  <si>
    <t>Bird</t>
  </si>
  <si>
    <t>Bravo</t>
  </si>
  <si>
    <t>Burks</t>
  </si>
  <si>
    <t>Cass</t>
  </si>
  <si>
    <t>Chum</t>
  </si>
  <si>
    <t>Craws</t>
  </si>
  <si>
    <t>Davon</t>
  </si>
  <si>
    <t>Dodee</t>
  </si>
  <si>
    <t>Dodes</t>
  </si>
  <si>
    <t>DP</t>
  </si>
  <si>
    <t>Faygo</t>
  </si>
  <si>
    <t>Fritz</t>
  </si>
  <si>
    <t>Max</t>
  </si>
  <si>
    <t>Morris</t>
  </si>
  <si>
    <t>Morty</t>
  </si>
  <si>
    <t>Murray</t>
  </si>
  <si>
    <t>Niet</t>
  </si>
  <si>
    <t>Poochie</t>
  </si>
  <si>
    <t>Que</t>
  </si>
  <si>
    <t>Regis</t>
  </si>
  <si>
    <t>Remy</t>
  </si>
  <si>
    <t>Roids</t>
  </si>
  <si>
    <t>Shark</t>
  </si>
  <si>
    <t>Shu</t>
  </si>
  <si>
    <t>Slam</t>
  </si>
  <si>
    <t>Slate</t>
  </si>
  <si>
    <t>Whammer</t>
  </si>
  <si>
    <t>Willow</t>
  </si>
  <si>
    <t>Yhames</t>
  </si>
  <si>
    <t>Total</t>
  </si>
  <si>
    <t xml:space="preserve">  1st</t>
  </si>
  <si>
    <t xml:space="preserve">  2nd</t>
  </si>
  <si>
    <t xml:space="preserve">  3rd or Div Win</t>
  </si>
  <si>
    <t xml:space="preserve">  4th or Div Win</t>
  </si>
  <si>
    <t>Sportsline</t>
  </si>
  <si>
    <t>Cup Subtotal</t>
  </si>
  <si>
    <t>Gafflin.com</t>
  </si>
  <si>
    <t>CUP PURSE</t>
  </si>
  <si>
    <t>Name</t>
  </si>
  <si>
    <t>Door</t>
  </si>
  <si>
    <t>Pay</t>
  </si>
  <si>
    <t>paid out 168 10-31</t>
  </si>
  <si>
    <t>paid out 397 10-31</t>
  </si>
  <si>
    <t>paid out 43 11-1</t>
  </si>
  <si>
    <t>paid 60 11-7</t>
  </si>
  <si>
    <t>paid 63 11-26</t>
  </si>
  <si>
    <t>paid 160 2-20</t>
  </si>
  <si>
    <t>paid 125 11-1, paid 10 3-25</t>
  </si>
  <si>
    <t>Hampton</t>
  </si>
  <si>
    <t>paid 320 3-20, Ding 75</t>
  </si>
  <si>
    <t>Negative means you get paid</t>
  </si>
  <si>
    <t>Positive means you owe</t>
  </si>
  <si>
    <t>paid 100 10-31, paid 20 10-19</t>
  </si>
  <si>
    <t>paid 50 11-1, paid 27 10-24</t>
  </si>
  <si>
    <t>paid 50 11-1, paid 56 10-24</t>
  </si>
  <si>
    <t>Ding 75, paid 51 10-24</t>
  </si>
  <si>
    <t>paid 256 10-24</t>
  </si>
  <si>
    <t>paid 140 11-1, Gifts -67, gave 239 10-24</t>
  </si>
  <si>
    <t>paid 34 10-24</t>
  </si>
  <si>
    <t>paid 80 11-7</t>
  </si>
  <si>
    <t>paid 145 11-1, paid 66 10-25</t>
  </si>
  <si>
    <t>paid 170 11-1, paid out 324 12-8</t>
  </si>
  <si>
    <t>paid 210 11-1, paid out 344 11-19</t>
  </si>
  <si>
    <t>Ding 75, paid 143 1-8-10</t>
  </si>
  <si>
    <t>paid 100 11-1, paid 45 10-24, paid 70 3-15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</si>
</sst>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d\,\ yyyy"/>
    <numFmt numFmtId="170" formatCode="0.000"/>
    <numFmt numFmtId="171" formatCode="0.00000"/>
    <numFmt numFmtId="172" formatCode="0.0000"/>
    <numFmt numFmtId="173" formatCode="0.0000000"/>
    <numFmt numFmtId="174" formatCode="0.000000"/>
    <numFmt numFmtId="175" formatCode="0.00000000"/>
    <numFmt numFmtId="176" formatCode="0.000000000"/>
    <numFmt numFmtId="177" formatCode="0.0000000000"/>
    <numFmt numFmtId="17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2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0" borderId="0" xfId="21" applyFont="1">
      <alignment/>
      <protection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21" applyFont="1" applyBorder="1">
      <alignment/>
      <protection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21" applyFont="1" applyBorder="1">
      <alignment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2" fontId="3" fillId="3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issues_fe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6.57421875" style="0" bestFit="1" customWidth="1"/>
    <col min="2" max="2" width="8.57421875" style="30" bestFit="1" customWidth="1"/>
    <col min="3" max="9" width="10.7109375" style="30" customWidth="1"/>
  </cols>
  <sheetData>
    <row r="1" spans="1:9" ht="12.75">
      <c r="A1" s="18" t="s">
        <v>56</v>
      </c>
      <c r="B1" s="19" t="s">
        <v>8</v>
      </c>
      <c r="C1" s="19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</row>
    <row r="2" spans="1:9" ht="12.75">
      <c r="A2" s="24" t="s">
        <v>42</v>
      </c>
      <c r="B2" s="21">
        <f aca="true" t="shared" si="0" ref="B2:B30">SUM(C2:I2)</f>
        <v>37</v>
      </c>
      <c r="C2" s="22">
        <v>2</v>
      </c>
      <c r="D2" s="25"/>
      <c r="E2" s="22">
        <v>20</v>
      </c>
      <c r="F2" s="22"/>
      <c r="G2" s="23">
        <v>15</v>
      </c>
      <c r="H2" s="22"/>
      <c r="I2" s="22"/>
    </row>
    <row r="3" spans="1:9" ht="12.75">
      <c r="A3" t="s">
        <v>35</v>
      </c>
      <c r="B3" s="21">
        <f t="shared" si="0"/>
        <v>30</v>
      </c>
      <c r="C3" s="22"/>
      <c r="D3" s="22"/>
      <c r="E3" s="22"/>
      <c r="F3" s="22"/>
      <c r="G3" s="23">
        <v>20</v>
      </c>
      <c r="H3" s="22"/>
      <c r="I3" s="22">
        <v>10</v>
      </c>
    </row>
    <row r="4" spans="1:9" ht="12.75">
      <c r="A4" s="20" t="s">
        <v>40</v>
      </c>
      <c r="B4" s="21">
        <f t="shared" si="0"/>
        <v>27</v>
      </c>
      <c r="C4" s="22"/>
      <c r="D4" s="22">
        <v>7</v>
      </c>
      <c r="E4" s="22">
        <v>5</v>
      </c>
      <c r="F4" s="22">
        <v>5</v>
      </c>
      <c r="G4" s="22">
        <v>10</v>
      </c>
      <c r="H4" s="22"/>
      <c r="I4" s="22"/>
    </row>
    <row r="5" spans="1:9" ht="12.75">
      <c r="A5" s="20" t="s">
        <v>28</v>
      </c>
      <c r="B5" s="21">
        <f t="shared" si="0"/>
        <v>20</v>
      </c>
      <c r="C5" s="22"/>
      <c r="D5" s="22"/>
      <c r="E5" s="22"/>
      <c r="F5" s="22"/>
      <c r="G5" s="23"/>
      <c r="H5" s="22">
        <v>5</v>
      </c>
      <c r="I5" s="22">
        <v>15</v>
      </c>
    </row>
    <row r="6" spans="1:9" ht="12.75">
      <c r="A6" s="20" t="s">
        <v>31</v>
      </c>
      <c r="B6" s="21">
        <f t="shared" si="0"/>
        <v>20</v>
      </c>
      <c r="C6" s="22"/>
      <c r="D6" s="22"/>
      <c r="E6" s="22"/>
      <c r="F6" s="22"/>
      <c r="G6" s="22"/>
      <c r="H6" s="22"/>
      <c r="I6" s="22">
        <v>20</v>
      </c>
    </row>
    <row r="7" spans="1:9" ht="12.75">
      <c r="A7" t="s">
        <v>16</v>
      </c>
      <c r="B7" s="21">
        <f t="shared" si="0"/>
        <v>17</v>
      </c>
      <c r="C7" s="22">
        <v>7</v>
      </c>
      <c r="D7" s="22"/>
      <c r="E7" s="22"/>
      <c r="F7" s="22"/>
      <c r="G7" s="23"/>
      <c r="H7" s="22">
        <v>10</v>
      </c>
      <c r="I7" s="22"/>
    </row>
    <row r="8" spans="1:9" ht="12.75">
      <c r="A8" s="20" t="s">
        <v>39</v>
      </c>
      <c r="B8" s="21">
        <f t="shared" si="0"/>
        <v>17</v>
      </c>
      <c r="C8" s="22"/>
      <c r="D8" s="22">
        <v>10</v>
      </c>
      <c r="E8" s="22"/>
      <c r="F8" s="22"/>
      <c r="G8" s="22"/>
      <c r="H8" s="22">
        <v>7</v>
      </c>
      <c r="I8" s="22"/>
    </row>
    <row r="9" spans="1:9" ht="12.75">
      <c r="A9" s="20" t="s">
        <v>38</v>
      </c>
      <c r="B9" s="21">
        <f t="shared" si="0"/>
        <v>15</v>
      </c>
      <c r="C9" s="22"/>
      <c r="D9" s="22"/>
      <c r="E9" s="22">
        <v>15</v>
      </c>
      <c r="F9" s="22"/>
      <c r="G9" s="22"/>
      <c r="H9" s="22"/>
      <c r="I9" s="22"/>
    </row>
    <row r="10" spans="1:9" ht="12.75">
      <c r="A10" s="20" t="s">
        <v>34</v>
      </c>
      <c r="B10" s="21">
        <f t="shared" si="0"/>
        <v>12</v>
      </c>
      <c r="C10" s="22">
        <v>10</v>
      </c>
      <c r="D10" s="22">
        <v>2</v>
      </c>
      <c r="E10" s="22"/>
      <c r="F10" s="22"/>
      <c r="G10" s="22"/>
      <c r="H10" s="22"/>
      <c r="I10" s="22"/>
    </row>
    <row r="11" spans="1:9" ht="12.75">
      <c r="A11" s="20" t="s">
        <v>44</v>
      </c>
      <c r="B11" s="21">
        <f t="shared" si="0"/>
        <v>10</v>
      </c>
      <c r="C11" s="22"/>
      <c r="D11" s="22"/>
      <c r="E11" s="22"/>
      <c r="F11" s="22">
        <v>10</v>
      </c>
      <c r="G11" s="22"/>
      <c r="H11" s="22"/>
      <c r="I11" s="22"/>
    </row>
    <row r="12" spans="1:9" ht="12.75">
      <c r="A12" s="20" t="s">
        <v>45</v>
      </c>
      <c r="B12" s="21">
        <f t="shared" si="0"/>
        <v>10</v>
      </c>
      <c r="C12" s="22"/>
      <c r="D12" s="22"/>
      <c r="E12" s="22">
        <v>10</v>
      </c>
      <c r="F12" s="22"/>
      <c r="G12" s="23"/>
      <c r="H12" s="22"/>
      <c r="I12" s="22"/>
    </row>
    <row r="13" spans="1:9" ht="12.75">
      <c r="A13" s="20" t="s">
        <v>22</v>
      </c>
      <c r="B13" s="21">
        <f t="shared" si="0"/>
        <v>7</v>
      </c>
      <c r="C13" s="22"/>
      <c r="D13" s="22"/>
      <c r="E13" s="22"/>
      <c r="F13" s="22">
        <v>7</v>
      </c>
      <c r="G13" s="22"/>
      <c r="H13" s="22"/>
      <c r="I13" s="22"/>
    </row>
    <row r="14" spans="1:9" ht="12.75">
      <c r="A14" s="20" t="s">
        <v>41</v>
      </c>
      <c r="B14" s="21">
        <f t="shared" si="0"/>
        <v>7</v>
      </c>
      <c r="C14" s="22"/>
      <c r="D14" s="22">
        <v>5</v>
      </c>
      <c r="E14" s="22"/>
      <c r="F14" s="22">
        <v>2</v>
      </c>
      <c r="G14" s="22"/>
      <c r="H14" s="22"/>
      <c r="I14" s="22"/>
    </row>
    <row r="15" spans="1:9" ht="12.75">
      <c r="A15" t="s">
        <v>23</v>
      </c>
      <c r="B15" s="21">
        <f t="shared" si="0"/>
        <v>5</v>
      </c>
      <c r="C15" s="22">
        <v>5</v>
      </c>
      <c r="D15" s="22"/>
      <c r="E15" s="22"/>
      <c r="F15" s="22"/>
      <c r="G15" s="23"/>
      <c r="H15" s="22"/>
      <c r="I15" s="22"/>
    </row>
    <row r="16" spans="1:9" ht="12.75">
      <c r="A16" s="20" t="s">
        <v>25</v>
      </c>
      <c r="B16" s="21">
        <f t="shared" si="0"/>
        <v>5</v>
      </c>
      <c r="C16" s="22"/>
      <c r="D16" s="22"/>
      <c r="E16" s="22"/>
      <c r="F16" s="22"/>
      <c r="G16" s="23"/>
      <c r="H16" s="22"/>
      <c r="I16" s="22">
        <v>5</v>
      </c>
    </row>
    <row r="17" spans="1:9" ht="12.75">
      <c r="A17" s="20" t="s">
        <v>36</v>
      </c>
      <c r="B17" s="21">
        <f t="shared" si="0"/>
        <v>5</v>
      </c>
      <c r="C17" s="22"/>
      <c r="D17" s="22"/>
      <c r="E17" s="22"/>
      <c r="F17" s="22"/>
      <c r="G17" s="23">
        <v>5</v>
      </c>
      <c r="H17" s="22"/>
      <c r="I17" s="22"/>
    </row>
    <row r="18" spans="1:9" ht="12.75">
      <c r="A18" s="20" t="s">
        <v>24</v>
      </c>
      <c r="B18" s="21">
        <f t="shared" si="0"/>
        <v>2</v>
      </c>
      <c r="C18" s="22"/>
      <c r="D18" s="22"/>
      <c r="E18" s="22"/>
      <c r="F18" s="22"/>
      <c r="G18" s="22"/>
      <c r="H18" s="22">
        <v>2</v>
      </c>
      <c r="I18" s="22"/>
    </row>
    <row r="19" spans="1:9" ht="12.75">
      <c r="A19" s="24" t="s">
        <v>17</v>
      </c>
      <c r="B19" s="21">
        <f t="shared" si="0"/>
        <v>0</v>
      </c>
      <c r="C19" s="22"/>
      <c r="D19" s="22"/>
      <c r="E19" s="22"/>
      <c r="F19" s="22"/>
      <c r="G19" s="22"/>
      <c r="H19" s="22"/>
      <c r="I19" s="22"/>
    </row>
    <row r="20" spans="1:9" ht="12.75">
      <c r="A20" s="20" t="s">
        <v>18</v>
      </c>
      <c r="B20" s="21">
        <f t="shared" si="0"/>
        <v>0</v>
      </c>
      <c r="C20" s="22"/>
      <c r="D20" s="22"/>
      <c r="E20" s="22"/>
      <c r="F20" s="22"/>
      <c r="G20" s="22"/>
      <c r="H20" s="22"/>
      <c r="I20" s="22"/>
    </row>
    <row r="21" spans="1:9" ht="12.75">
      <c r="A21" s="20" t="s">
        <v>19</v>
      </c>
      <c r="B21" s="21">
        <f t="shared" si="0"/>
        <v>0</v>
      </c>
      <c r="C21" s="22"/>
      <c r="D21" s="22"/>
      <c r="E21" s="22"/>
      <c r="F21" s="22"/>
      <c r="G21" s="22"/>
      <c r="H21" s="22"/>
      <c r="I21" s="22"/>
    </row>
    <row r="22" spans="1:9" ht="12.75">
      <c r="A22" s="20" t="s">
        <v>20</v>
      </c>
      <c r="B22" s="21">
        <f t="shared" si="0"/>
        <v>0</v>
      </c>
      <c r="C22" s="22"/>
      <c r="D22" s="22"/>
      <c r="E22" s="22"/>
      <c r="F22" s="22"/>
      <c r="G22" s="22"/>
      <c r="H22" s="22"/>
      <c r="I22" s="22"/>
    </row>
    <row r="23" spans="1:9" ht="12.75">
      <c r="A23" s="20" t="s">
        <v>21</v>
      </c>
      <c r="B23" s="21">
        <f t="shared" si="0"/>
        <v>0</v>
      </c>
      <c r="C23" s="22"/>
      <c r="D23" s="22"/>
      <c r="E23" s="22"/>
      <c r="F23" s="22"/>
      <c r="G23" s="23"/>
      <c r="H23" s="22"/>
      <c r="I23" s="22"/>
    </row>
    <row r="24" spans="1:9" ht="12.75">
      <c r="A24" s="20" t="s">
        <v>26</v>
      </c>
      <c r="B24" s="21">
        <f t="shared" si="0"/>
        <v>0</v>
      </c>
      <c r="C24" s="22"/>
      <c r="D24" s="22"/>
      <c r="E24" s="22"/>
      <c r="F24" s="22"/>
      <c r="G24" s="23"/>
      <c r="H24" s="22"/>
      <c r="I24" s="22"/>
    </row>
    <row r="25" spans="1:9" ht="12.75">
      <c r="A25" s="20" t="s">
        <v>57</v>
      </c>
      <c r="B25" s="21">
        <f t="shared" si="0"/>
        <v>0</v>
      </c>
      <c r="C25" s="22"/>
      <c r="D25" s="22"/>
      <c r="E25" s="22"/>
      <c r="F25" s="22"/>
      <c r="G25" s="22"/>
      <c r="H25" s="22"/>
      <c r="I25" s="22"/>
    </row>
    <row r="26" spans="1:9" ht="12.75">
      <c r="A26" s="20" t="s">
        <v>30</v>
      </c>
      <c r="B26" s="21">
        <f t="shared" si="0"/>
        <v>0</v>
      </c>
      <c r="C26" s="22"/>
      <c r="D26" s="22"/>
      <c r="E26" s="22"/>
      <c r="F26" s="22"/>
      <c r="G26" s="23"/>
      <c r="H26" s="22"/>
      <c r="I26" s="22"/>
    </row>
    <row r="27" spans="1:9" ht="12.75">
      <c r="A27" s="20" t="s">
        <v>32</v>
      </c>
      <c r="B27" s="21">
        <f t="shared" si="0"/>
        <v>0</v>
      </c>
      <c r="C27" s="22"/>
      <c r="D27" s="22"/>
      <c r="E27" s="22"/>
      <c r="F27" s="22"/>
      <c r="G27" s="23"/>
      <c r="H27" s="22"/>
      <c r="I27" s="22"/>
    </row>
    <row r="28" spans="1:9" ht="12.75">
      <c r="A28" s="20" t="s">
        <v>33</v>
      </c>
      <c r="B28" s="21">
        <f t="shared" si="0"/>
        <v>0</v>
      </c>
      <c r="C28" s="22"/>
      <c r="D28" s="22"/>
      <c r="E28" s="22"/>
      <c r="F28" s="22"/>
      <c r="G28" s="22"/>
      <c r="H28" s="22"/>
      <c r="I28" s="22"/>
    </row>
    <row r="29" spans="1:9" ht="12.75">
      <c r="A29" s="27" t="s">
        <v>37</v>
      </c>
      <c r="B29" s="21">
        <f t="shared" si="0"/>
        <v>0</v>
      </c>
      <c r="C29" s="22"/>
      <c r="D29" s="22"/>
      <c r="E29" s="22"/>
      <c r="F29" s="22"/>
      <c r="G29" s="22"/>
      <c r="H29" s="22"/>
      <c r="I29" s="22"/>
    </row>
    <row r="30" spans="1:9" ht="12.75">
      <c r="A30" s="26" t="s">
        <v>43</v>
      </c>
      <c r="B30" s="21">
        <f t="shared" si="0"/>
        <v>0</v>
      </c>
      <c r="C30" s="22"/>
      <c r="D30" s="22"/>
      <c r="E30" s="22"/>
      <c r="F30" s="22"/>
      <c r="G30" s="22"/>
      <c r="H30" s="22"/>
      <c r="I30" s="22"/>
    </row>
    <row r="31" spans="1:9" ht="12.75">
      <c r="A31" s="28"/>
      <c r="B31" s="29"/>
      <c r="C31" s="29"/>
      <c r="D31" s="29"/>
      <c r="E31" s="29"/>
      <c r="F31" s="29"/>
      <c r="G31" s="29"/>
      <c r="H31" s="29"/>
      <c r="I31" s="29"/>
    </row>
    <row r="32" spans="1:9" ht="12.75">
      <c r="A32" s="26" t="s">
        <v>47</v>
      </c>
      <c r="B32" s="21">
        <f>SUM(B2:B31)</f>
        <v>246</v>
      </c>
      <c r="C32" s="22">
        <f aca="true" t="shared" si="1" ref="C32:I32">SUM(C2:C30)</f>
        <v>24</v>
      </c>
      <c r="D32" s="22">
        <f t="shared" si="1"/>
        <v>24</v>
      </c>
      <c r="E32" s="22">
        <f t="shared" si="1"/>
        <v>50</v>
      </c>
      <c r="F32" s="22">
        <f t="shared" si="1"/>
        <v>24</v>
      </c>
      <c r="G32" s="22">
        <f t="shared" si="1"/>
        <v>50</v>
      </c>
      <c r="H32" s="22">
        <f t="shared" si="1"/>
        <v>24</v>
      </c>
      <c r="I32" s="22">
        <f t="shared" si="1"/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2" sqref="AA2"/>
    </sheetView>
  </sheetViews>
  <sheetFormatPr defaultColWidth="9.140625" defaultRowHeight="12.75"/>
  <cols>
    <col min="1" max="1" width="14.57421875" style="7" bestFit="1" customWidth="1"/>
    <col min="2" max="2" width="7.28125" style="12" customWidth="1"/>
    <col min="3" max="3" width="5.7109375" style="12" bestFit="1" customWidth="1"/>
    <col min="4" max="4" width="1.7109375" style="12" customWidth="1"/>
    <col min="5" max="5" width="7.421875" style="12" bestFit="1" customWidth="1"/>
    <col min="6" max="6" width="5.7109375" style="12" bestFit="1" customWidth="1"/>
    <col min="7" max="7" width="1.7109375" style="12" customWidth="1"/>
    <col min="8" max="9" width="5.7109375" style="12" bestFit="1" customWidth="1"/>
    <col min="10" max="10" width="1.7109375" style="12" customWidth="1"/>
    <col min="11" max="12" width="5.7109375" style="12" bestFit="1" customWidth="1"/>
    <col min="13" max="13" width="1.7109375" style="12" customWidth="1"/>
    <col min="14" max="15" width="6.57421875" style="12" bestFit="1" customWidth="1"/>
    <col min="16" max="16" width="1.7109375" style="12" customWidth="1"/>
    <col min="17" max="17" width="7.57421875" style="12" bestFit="1" customWidth="1"/>
    <col min="18" max="18" width="6.00390625" style="12" bestFit="1" customWidth="1"/>
    <col min="19" max="19" width="1.7109375" style="12" customWidth="1"/>
    <col min="20" max="21" width="5.7109375" style="12" bestFit="1" customWidth="1"/>
    <col min="22" max="22" width="1.7109375" style="12" customWidth="1"/>
    <col min="23" max="23" width="5.7109375" style="12" bestFit="1" customWidth="1"/>
    <col min="24" max="24" width="1.7109375" style="12" customWidth="1"/>
    <col min="25" max="26" width="6.57421875" style="12" bestFit="1" customWidth="1"/>
    <col min="27" max="30" width="6.28125" style="7" bestFit="1" customWidth="1"/>
    <col min="31" max="31" width="29.7109375" style="7" bestFit="1" customWidth="1"/>
    <col min="32" max="16384" width="9.140625" style="7" customWidth="1"/>
  </cols>
  <sheetData>
    <row r="1" spans="1:30" ht="11.25">
      <c r="A1" s="1"/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  <c r="N1" s="2" t="s">
        <v>4</v>
      </c>
      <c r="O1" s="2"/>
      <c r="P1" s="2"/>
      <c r="Q1" s="2" t="s">
        <v>5</v>
      </c>
      <c r="R1" s="2"/>
      <c r="S1" s="2"/>
      <c r="T1" s="2" t="s">
        <v>6</v>
      </c>
      <c r="U1" s="2"/>
      <c r="V1" s="2"/>
      <c r="W1" s="2" t="s">
        <v>7</v>
      </c>
      <c r="X1" s="2"/>
      <c r="Y1" s="3" t="s">
        <v>8</v>
      </c>
      <c r="Z1" s="3"/>
      <c r="AA1" s="4">
        <v>2009</v>
      </c>
      <c r="AB1" s="5" t="s">
        <v>9</v>
      </c>
      <c r="AC1" s="5"/>
      <c r="AD1" s="31"/>
    </row>
    <row r="2" spans="1:31" ht="11.25">
      <c r="A2" s="4"/>
      <c r="B2" s="5" t="s">
        <v>10</v>
      </c>
      <c r="C2" s="5" t="s">
        <v>11</v>
      </c>
      <c r="D2" s="8"/>
      <c r="E2" s="5" t="s">
        <v>10</v>
      </c>
      <c r="F2" s="5" t="s">
        <v>11</v>
      </c>
      <c r="G2" s="8"/>
      <c r="H2" s="5" t="s">
        <v>10</v>
      </c>
      <c r="I2" s="5" t="s">
        <v>11</v>
      </c>
      <c r="J2" s="9"/>
      <c r="K2" s="5" t="s">
        <v>10</v>
      </c>
      <c r="L2" s="5" t="s">
        <v>11</v>
      </c>
      <c r="M2" s="9"/>
      <c r="N2" s="5" t="s">
        <v>10</v>
      </c>
      <c r="O2" s="5" t="s">
        <v>11</v>
      </c>
      <c r="P2" s="9"/>
      <c r="Q2" s="5" t="s">
        <v>10</v>
      </c>
      <c r="R2" s="5" t="s">
        <v>11</v>
      </c>
      <c r="S2" s="9"/>
      <c r="T2" s="5" t="s">
        <v>10</v>
      </c>
      <c r="U2" s="5" t="s">
        <v>11</v>
      </c>
      <c r="V2" s="9"/>
      <c r="W2" s="10" t="s">
        <v>11</v>
      </c>
      <c r="X2" s="9"/>
      <c r="Y2" s="5" t="s">
        <v>10</v>
      </c>
      <c r="Z2" s="5" t="s">
        <v>11</v>
      </c>
      <c r="AA2" s="5" t="s">
        <v>58</v>
      </c>
      <c r="AB2" s="5" t="s">
        <v>12</v>
      </c>
      <c r="AC2" s="5" t="s">
        <v>13</v>
      </c>
      <c r="AD2" s="32" t="s">
        <v>14</v>
      </c>
      <c r="AE2" s="4" t="s">
        <v>15</v>
      </c>
    </row>
    <row r="3" spans="1:31" ht="11.25">
      <c r="A3" s="7" t="s">
        <v>16</v>
      </c>
      <c r="B3" s="11">
        <v>10</v>
      </c>
      <c r="C3" s="11">
        <v>21</v>
      </c>
      <c r="D3" s="9"/>
      <c r="E3" s="11">
        <v>10</v>
      </c>
      <c r="F3" s="11"/>
      <c r="G3" s="9"/>
      <c r="H3" s="11">
        <v>30</v>
      </c>
      <c r="I3" s="11"/>
      <c r="J3" s="9"/>
      <c r="K3" s="11">
        <v>10</v>
      </c>
      <c r="L3" s="11"/>
      <c r="M3" s="9"/>
      <c r="N3" s="11">
        <v>56</v>
      </c>
      <c r="O3" s="11"/>
      <c r="P3" s="9"/>
      <c r="Q3" s="11">
        <v>10</v>
      </c>
      <c r="R3" s="11">
        <v>135</v>
      </c>
      <c r="S3" s="9"/>
      <c r="T3" s="11">
        <v>40</v>
      </c>
      <c r="U3" s="11"/>
      <c r="V3" s="9"/>
      <c r="W3" s="11"/>
      <c r="X3" s="9"/>
      <c r="Y3" s="11">
        <f>+B3+E3+H3+N3+K3+Q3+T3</f>
        <v>166</v>
      </c>
      <c r="Z3" s="11">
        <f>+C3+F3+I3+O3+L3+R3+U3+W3</f>
        <v>156</v>
      </c>
      <c r="AA3" s="13">
        <f aca="true" t="shared" si="0" ref="AA3:AA33">+Y3-Z3</f>
        <v>10</v>
      </c>
      <c r="AB3" s="13">
        <v>25</v>
      </c>
      <c r="AC3" s="13">
        <v>135</v>
      </c>
      <c r="AD3" s="33">
        <f aca="true" t="shared" si="1" ref="AD3:AD33">+AA3+AB3-AC3</f>
        <v>-100</v>
      </c>
      <c r="AE3" s="6" t="s">
        <v>65</v>
      </c>
    </row>
    <row r="4" spans="1:31" ht="11.25">
      <c r="A4" s="14" t="s">
        <v>17</v>
      </c>
      <c r="C4" s="11"/>
      <c r="D4" s="9"/>
      <c r="G4" s="9"/>
      <c r="H4" s="11">
        <v>30</v>
      </c>
      <c r="J4" s="9"/>
      <c r="K4" s="11">
        <v>10</v>
      </c>
      <c r="M4" s="9"/>
      <c r="P4" s="9"/>
      <c r="Q4" s="11"/>
      <c r="S4" s="9"/>
      <c r="V4" s="9"/>
      <c r="X4" s="9"/>
      <c r="Y4" s="11">
        <f aca="true" t="shared" si="2" ref="Y4:Y33">+B4+E4+H4+N4+K4+Q4+T4</f>
        <v>40</v>
      </c>
      <c r="Z4" s="11">
        <f aca="true" t="shared" si="3" ref="Z4:Z33">+C4+F4+I4+O4+L4+R4+U4+W4</f>
        <v>0</v>
      </c>
      <c r="AA4" s="13">
        <f t="shared" si="0"/>
        <v>40</v>
      </c>
      <c r="AB4" s="13">
        <v>70</v>
      </c>
      <c r="AC4" s="13"/>
      <c r="AD4" s="33">
        <f t="shared" si="1"/>
        <v>110</v>
      </c>
      <c r="AE4" s="6"/>
    </row>
    <row r="5" spans="1:31" ht="11.25">
      <c r="A5" s="15" t="s">
        <v>18</v>
      </c>
      <c r="B5" s="11"/>
      <c r="C5" s="11"/>
      <c r="D5" s="9"/>
      <c r="E5" s="11">
        <v>10</v>
      </c>
      <c r="G5" s="9"/>
      <c r="H5" s="11">
        <v>30</v>
      </c>
      <c r="I5" s="11"/>
      <c r="J5" s="9"/>
      <c r="K5" s="11"/>
      <c r="M5" s="9"/>
      <c r="N5" s="11">
        <v>56</v>
      </c>
      <c r="P5" s="9"/>
      <c r="Q5" s="11">
        <v>20</v>
      </c>
      <c r="R5" s="11"/>
      <c r="S5" s="9"/>
      <c r="T5" s="11">
        <v>40</v>
      </c>
      <c r="U5" s="11"/>
      <c r="V5" s="9"/>
      <c r="X5" s="9"/>
      <c r="Y5" s="11">
        <f t="shared" si="2"/>
        <v>156</v>
      </c>
      <c r="Z5" s="11">
        <f t="shared" si="3"/>
        <v>0</v>
      </c>
      <c r="AA5" s="13">
        <f t="shared" si="0"/>
        <v>156</v>
      </c>
      <c r="AB5" s="13">
        <v>-190</v>
      </c>
      <c r="AC5" s="13">
        <v>-34</v>
      </c>
      <c r="AD5" s="33">
        <f t="shared" si="1"/>
        <v>0</v>
      </c>
      <c r="AE5" s="6" t="s">
        <v>76</v>
      </c>
    </row>
    <row r="6" spans="1:31" ht="11.25">
      <c r="A6" s="15" t="s">
        <v>19</v>
      </c>
      <c r="B6" s="11"/>
      <c r="C6" s="11"/>
      <c r="D6" s="9"/>
      <c r="E6" s="11"/>
      <c r="G6" s="9"/>
      <c r="H6" s="11">
        <v>30</v>
      </c>
      <c r="I6" s="11"/>
      <c r="J6" s="9"/>
      <c r="K6" s="11">
        <v>10</v>
      </c>
      <c r="M6" s="9"/>
      <c r="N6" s="11">
        <v>56</v>
      </c>
      <c r="P6" s="9"/>
      <c r="Q6" s="11">
        <v>10</v>
      </c>
      <c r="S6" s="9"/>
      <c r="T6" s="11">
        <v>40</v>
      </c>
      <c r="V6" s="9"/>
      <c r="W6" s="11"/>
      <c r="X6" s="9"/>
      <c r="Y6" s="11">
        <f t="shared" si="2"/>
        <v>146</v>
      </c>
      <c r="Z6" s="11">
        <f t="shared" si="3"/>
        <v>0</v>
      </c>
      <c r="AA6" s="13">
        <f t="shared" si="0"/>
        <v>146</v>
      </c>
      <c r="AB6" s="13">
        <v>65</v>
      </c>
      <c r="AC6" s="13">
        <v>211</v>
      </c>
      <c r="AD6" s="33">
        <f t="shared" si="1"/>
        <v>0</v>
      </c>
      <c r="AE6" s="6" t="s">
        <v>78</v>
      </c>
    </row>
    <row r="7" spans="1:31" ht="11.25">
      <c r="A7" s="15" t="s">
        <v>20</v>
      </c>
      <c r="B7" s="11"/>
      <c r="D7" s="9"/>
      <c r="E7" s="11"/>
      <c r="G7" s="9"/>
      <c r="H7" s="11">
        <v>30</v>
      </c>
      <c r="I7" s="11"/>
      <c r="J7" s="9"/>
      <c r="K7" s="11"/>
      <c r="M7" s="9"/>
      <c r="N7" s="11">
        <v>56</v>
      </c>
      <c r="P7" s="9"/>
      <c r="Q7" s="11"/>
      <c r="R7" s="11"/>
      <c r="S7" s="9"/>
      <c r="T7" s="11">
        <v>40</v>
      </c>
      <c r="V7" s="9"/>
      <c r="X7" s="9"/>
      <c r="Y7" s="11">
        <f t="shared" si="2"/>
        <v>126</v>
      </c>
      <c r="Z7" s="11">
        <f t="shared" si="3"/>
        <v>0</v>
      </c>
      <c r="AA7" s="13">
        <f t="shared" si="0"/>
        <v>126</v>
      </c>
      <c r="AB7" s="13">
        <v>130</v>
      </c>
      <c r="AC7" s="13">
        <v>256</v>
      </c>
      <c r="AD7" s="33">
        <f t="shared" si="1"/>
        <v>0</v>
      </c>
      <c r="AE7" s="6" t="s">
        <v>74</v>
      </c>
    </row>
    <row r="8" spans="1:31" ht="11.25">
      <c r="A8" s="15" t="s">
        <v>21</v>
      </c>
      <c r="D8" s="9"/>
      <c r="G8" s="9"/>
      <c r="I8" s="11"/>
      <c r="J8" s="9"/>
      <c r="M8" s="9"/>
      <c r="N8" s="11">
        <v>56</v>
      </c>
      <c r="O8" s="11"/>
      <c r="P8" s="9"/>
      <c r="S8" s="9"/>
      <c r="V8" s="9"/>
      <c r="X8" s="9"/>
      <c r="Y8" s="11">
        <f t="shared" si="2"/>
        <v>56</v>
      </c>
      <c r="Z8" s="11">
        <f t="shared" si="3"/>
        <v>0</v>
      </c>
      <c r="AA8" s="13">
        <f t="shared" si="0"/>
        <v>56</v>
      </c>
      <c r="AB8" s="13">
        <v>50</v>
      </c>
      <c r="AC8" s="13"/>
      <c r="AD8" s="33">
        <f t="shared" si="1"/>
        <v>106</v>
      </c>
      <c r="AE8" s="6"/>
    </row>
    <row r="9" spans="1:31" ht="11.25">
      <c r="A9" s="15" t="s">
        <v>22</v>
      </c>
      <c r="D9" s="9"/>
      <c r="G9" s="9"/>
      <c r="J9" s="9"/>
      <c r="K9" s="11">
        <v>10</v>
      </c>
      <c r="L9" s="11">
        <v>29</v>
      </c>
      <c r="M9" s="9"/>
      <c r="N9" s="11">
        <v>56</v>
      </c>
      <c r="P9" s="9"/>
      <c r="S9" s="9"/>
      <c r="T9" s="11">
        <v>40</v>
      </c>
      <c r="V9" s="9"/>
      <c r="X9" s="9"/>
      <c r="Y9" s="11">
        <f t="shared" si="2"/>
        <v>106</v>
      </c>
      <c r="Z9" s="11">
        <f t="shared" si="3"/>
        <v>29</v>
      </c>
      <c r="AA9" s="13">
        <f t="shared" si="0"/>
        <v>77</v>
      </c>
      <c r="AB9" s="13">
        <v>0</v>
      </c>
      <c r="AC9" s="13">
        <v>77</v>
      </c>
      <c r="AD9" s="33">
        <f t="shared" si="1"/>
        <v>0</v>
      </c>
      <c r="AE9" s="6" t="s">
        <v>71</v>
      </c>
    </row>
    <row r="10" spans="1:31" ht="11.25">
      <c r="A10" s="7" t="s">
        <v>23</v>
      </c>
      <c r="B10" s="11">
        <v>10</v>
      </c>
      <c r="C10" s="11">
        <v>12</v>
      </c>
      <c r="D10" s="9"/>
      <c r="E10" s="11">
        <v>10</v>
      </c>
      <c r="G10" s="9"/>
      <c r="H10" s="11">
        <v>30</v>
      </c>
      <c r="I10" s="11"/>
      <c r="J10" s="9"/>
      <c r="K10" s="11">
        <v>10</v>
      </c>
      <c r="L10" s="11"/>
      <c r="M10" s="9"/>
      <c r="P10" s="9"/>
      <c r="S10" s="9"/>
      <c r="V10" s="9"/>
      <c r="X10" s="9"/>
      <c r="Y10" s="11">
        <f t="shared" si="2"/>
        <v>60</v>
      </c>
      <c r="Z10" s="11">
        <f t="shared" si="3"/>
        <v>12</v>
      </c>
      <c r="AA10" s="13">
        <f t="shared" si="0"/>
        <v>48</v>
      </c>
      <c r="AB10" s="13">
        <v>20</v>
      </c>
      <c r="AC10" s="13">
        <v>68</v>
      </c>
      <c r="AD10" s="33">
        <f t="shared" si="1"/>
        <v>0</v>
      </c>
      <c r="AE10" s="6" t="s">
        <v>81</v>
      </c>
    </row>
    <row r="11" spans="1:31" ht="11.25">
      <c r="A11" s="15" t="s">
        <v>24</v>
      </c>
      <c r="D11" s="9"/>
      <c r="E11" s="11"/>
      <c r="F11" s="11"/>
      <c r="G11" s="9"/>
      <c r="H11" s="11"/>
      <c r="I11" s="11"/>
      <c r="J11" s="9"/>
      <c r="K11" s="11"/>
      <c r="M11" s="9"/>
      <c r="N11" s="11">
        <v>56</v>
      </c>
      <c r="O11" s="11"/>
      <c r="P11" s="9"/>
      <c r="Q11" s="11">
        <v>10</v>
      </c>
      <c r="S11" s="9"/>
      <c r="T11" s="11">
        <v>40</v>
      </c>
      <c r="V11" s="9"/>
      <c r="W11" s="11"/>
      <c r="X11" s="9"/>
      <c r="Y11" s="11">
        <f t="shared" si="2"/>
        <v>106</v>
      </c>
      <c r="Z11" s="11">
        <f t="shared" si="3"/>
        <v>0</v>
      </c>
      <c r="AA11" s="13">
        <f t="shared" si="0"/>
        <v>106</v>
      </c>
      <c r="AB11" s="13">
        <v>-218</v>
      </c>
      <c r="AC11" s="13">
        <v>-168</v>
      </c>
      <c r="AD11" s="33">
        <f t="shared" si="1"/>
        <v>56</v>
      </c>
      <c r="AE11" s="6" t="s">
        <v>59</v>
      </c>
    </row>
    <row r="12" spans="1:31" ht="11.25">
      <c r="A12" s="15" t="s">
        <v>25</v>
      </c>
      <c r="D12" s="9"/>
      <c r="G12" s="9"/>
      <c r="I12" s="11"/>
      <c r="J12" s="9"/>
      <c r="M12" s="9"/>
      <c r="P12" s="9"/>
      <c r="S12" s="9"/>
      <c r="T12" s="11">
        <v>40</v>
      </c>
      <c r="V12" s="9"/>
      <c r="X12" s="9"/>
      <c r="Y12" s="11">
        <f t="shared" si="2"/>
        <v>40</v>
      </c>
      <c r="Z12" s="11">
        <f t="shared" si="3"/>
        <v>0</v>
      </c>
      <c r="AA12" s="13">
        <f t="shared" si="0"/>
        <v>40</v>
      </c>
      <c r="AB12" s="13">
        <v>40</v>
      </c>
      <c r="AC12" s="13">
        <v>80</v>
      </c>
      <c r="AD12" s="33">
        <f t="shared" si="1"/>
        <v>0</v>
      </c>
      <c r="AE12" s="6" t="s">
        <v>77</v>
      </c>
    </row>
    <row r="13" spans="1:31" ht="11.25">
      <c r="A13" s="15" t="s">
        <v>26</v>
      </c>
      <c r="D13" s="9"/>
      <c r="G13" s="9"/>
      <c r="H13" s="11">
        <v>30</v>
      </c>
      <c r="I13" s="11"/>
      <c r="J13" s="9"/>
      <c r="K13" s="11"/>
      <c r="L13" s="11"/>
      <c r="M13" s="9"/>
      <c r="N13" s="11"/>
      <c r="O13" s="11"/>
      <c r="P13" s="9"/>
      <c r="S13" s="9"/>
      <c r="T13" s="11">
        <v>40</v>
      </c>
      <c r="V13" s="9"/>
      <c r="X13" s="9"/>
      <c r="Y13" s="11">
        <f t="shared" si="2"/>
        <v>70</v>
      </c>
      <c r="Z13" s="11">
        <f t="shared" si="3"/>
        <v>0</v>
      </c>
      <c r="AA13" s="13">
        <f t="shared" si="0"/>
        <v>70</v>
      </c>
      <c r="AB13" s="13">
        <v>-5</v>
      </c>
      <c r="AC13" s="13"/>
      <c r="AD13" s="33">
        <f t="shared" si="1"/>
        <v>65</v>
      </c>
      <c r="AE13" s="6"/>
    </row>
    <row r="14" spans="1:31" ht="11.25">
      <c r="A14" s="15" t="s">
        <v>27</v>
      </c>
      <c r="D14" s="9"/>
      <c r="G14" s="9"/>
      <c r="H14" s="11"/>
      <c r="I14" s="11"/>
      <c r="J14" s="9"/>
      <c r="K14" s="11"/>
      <c r="L14" s="11"/>
      <c r="M14" s="9"/>
      <c r="N14" s="11"/>
      <c r="O14" s="11"/>
      <c r="P14" s="9"/>
      <c r="S14" s="9"/>
      <c r="V14" s="9"/>
      <c r="X14" s="9"/>
      <c r="Y14" s="11">
        <f t="shared" si="2"/>
        <v>0</v>
      </c>
      <c r="Z14" s="11">
        <f t="shared" si="3"/>
        <v>0</v>
      </c>
      <c r="AA14" s="13">
        <f t="shared" si="0"/>
        <v>0</v>
      </c>
      <c r="AB14" s="13">
        <v>60</v>
      </c>
      <c r="AC14" s="13"/>
      <c r="AD14" s="33">
        <f t="shared" si="1"/>
        <v>60</v>
      </c>
      <c r="AE14" s="6"/>
    </row>
    <row r="15" spans="1:31" ht="11.25">
      <c r="A15" s="15" t="s">
        <v>28</v>
      </c>
      <c r="B15" s="11">
        <v>10</v>
      </c>
      <c r="D15" s="9"/>
      <c r="E15" s="11">
        <v>10</v>
      </c>
      <c r="G15" s="9"/>
      <c r="H15" s="11">
        <v>30</v>
      </c>
      <c r="I15" s="11"/>
      <c r="J15" s="9"/>
      <c r="K15" s="11">
        <v>10</v>
      </c>
      <c r="M15" s="9"/>
      <c r="N15" s="11">
        <v>56</v>
      </c>
      <c r="O15" s="11"/>
      <c r="P15" s="9"/>
      <c r="Q15" s="11">
        <v>20</v>
      </c>
      <c r="R15" s="11">
        <v>25</v>
      </c>
      <c r="S15" s="9"/>
      <c r="T15" s="11">
        <v>40</v>
      </c>
      <c r="U15" s="11">
        <v>210</v>
      </c>
      <c r="V15" s="9"/>
      <c r="W15" s="11"/>
      <c r="X15" s="9"/>
      <c r="Y15" s="11">
        <f t="shared" si="2"/>
        <v>176</v>
      </c>
      <c r="Z15" s="11">
        <f t="shared" si="3"/>
        <v>235</v>
      </c>
      <c r="AA15" s="13">
        <f t="shared" si="0"/>
        <v>-59</v>
      </c>
      <c r="AB15" s="13">
        <v>150</v>
      </c>
      <c r="AC15" s="13">
        <v>245</v>
      </c>
      <c r="AD15" s="33">
        <f t="shared" si="1"/>
        <v>-154</v>
      </c>
      <c r="AE15" s="6" t="s">
        <v>67</v>
      </c>
    </row>
    <row r="16" spans="1:31" ht="11.25">
      <c r="A16" s="15" t="s">
        <v>29</v>
      </c>
      <c r="B16" s="11"/>
      <c r="D16" s="9"/>
      <c r="G16" s="9"/>
      <c r="H16" s="11">
        <v>30</v>
      </c>
      <c r="I16" s="11"/>
      <c r="J16" s="9"/>
      <c r="M16" s="9"/>
      <c r="P16" s="9"/>
      <c r="S16" s="9"/>
      <c r="V16" s="9"/>
      <c r="X16" s="9"/>
      <c r="Y16" s="11">
        <f t="shared" si="2"/>
        <v>30</v>
      </c>
      <c r="Z16" s="11">
        <f t="shared" si="3"/>
        <v>0</v>
      </c>
      <c r="AA16" s="13">
        <f t="shared" si="0"/>
        <v>30</v>
      </c>
      <c r="AB16" s="13">
        <v>100</v>
      </c>
      <c r="AC16" s="13"/>
      <c r="AD16" s="33">
        <f t="shared" si="1"/>
        <v>130</v>
      </c>
      <c r="AE16" s="6"/>
    </row>
    <row r="17" spans="1:31" ht="11.25">
      <c r="A17" s="15" t="s">
        <v>30</v>
      </c>
      <c r="D17" s="9"/>
      <c r="G17" s="9"/>
      <c r="I17" s="11"/>
      <c r="J17" s="9"/>
      <c r="M17" s="9"/>
      <c r="N17" s="11">
        <v>56</v>
      </c>
      <c r="O17" s="11"/>
      <c r="P17" s="9"/>
      <c r="S17" s="9"/>
      <c r="T17" s="11"/>
      <c r="V17" s="9"/>
      <c r="W17" s="11"/>
      <c r="X17" s="9"/>
      <c r="Y17" s="11">
        <f t="shared" si="2"/>
        <v>56</v>
      </c>
      <c r="Z17" s="11">
        <f t="shared" si="3"/>
        <v>0</v>
      </c>
      <c r="AA17" s="13">
        <f t="shared" si="0"/>
        <v>56</v>
      </c>
      <c r="AB17" s="13">
        <v>0</v>
      </c>
      <c r="AC17" s="13">
        <v>106</v>
      </c>
      <c r="AD17" s="33">
        <f t="shared" si="1"/>
        <v>-50</v>
      </c>
      <c r="AE17" s="6" t="s">
        <v>72</v>
      </c>
    </row>
    <row r="18" spans="1:31" ht="11.25">
      <c r="A18" s="15" t="s">
        <v>31</v>
      </c>
      <c r="B18" s="11">
        <v>10</v>
      </c>
      <c r="C18" s="11"/>
      <c r="D18" s="9"/>
      <c r="E18" s="11">
        <v>10</v>
      </c>
      <c r="F18" s="11"/>
      <c r="G18" s="9"/>
      <c r="H18" s="11">
        <v>30</v>
      </c>
      <c r="I18" s="11"/>
      <c r="J18" s="9"/>
      <c r="K18" s="11"/>
      <c r="M18" s="9"/>
      <c r="N18" s="11">
        <v>56</v>
      </c>
      <c r="O18" s="11"/>
      <c r="P18" s="9"/>
      <c r="Q18" s="11">
        <v>10</v>
      </c>
      <c r="R18" s="11"/>
      <c r="S18" s="9"/>
      <c r="T18" s="11">
        <v>40</v>
      </c>
      <c r="U18" s="11">
        <v>380</v>
      </c>
      <c r="V18" s="9"/>
      <c r="W18" s="11"/>
      <c r="X18" s="9"/>
      <c r="Y18" s="11">
        <f t="shared" si="2"/>
        <v>156</v>
      </c>
      <c r="Z18" s="11">
        <f t="shared" si="3"/>
        <v>380</v>
      </c>
      <c r="AA18" s="13">
        <f t="shared" si="0"/>
        <v>-224</v>
      </c>
      <c r="AB18" s="13">
        <v>70</v>
      </c>
      <c r="AC18" s="13">
        <v>-154</v>
      </c>
      <c r="AD18" s="33">
        <f t="shared" si="1"/>
        <v>0</v>
      </c>
      <c r="AE18" s="6" t="s">
        <v>79</v>
      </c>
    </row>
    <row r="19" spans="1:31" ht="11.25">
      <c r="A19" s="15" t="s">
        <v>32</v>
      </c>
      <c r="B19" s="11">
        <v>10</v>
      </c>
      <c r="D19" s="9"/>
      <c r="E19" s="11">
        <v>10</v>
      </c>
      <c r="F19" s="11"/>
      <c r="G19" s="9"/>
      <c r="H19" s="11"/>
      <c r="I19" s="11"/>
      <c r="J19" s="9"/>
      <c r="K19" s="11">
        <v>10</v>
      </c>
      <c r="M19" s="9"/>
      <c r="N19" s="11"/>
      <c r="O19" s="11"/>
      <c r="P19" s="9"/>
      <c r="Q19" s="11"/>
      <c r="S19" s="9"/>
      <c r="T19" s="11">
        <v>40</v>
      </c>
      <c r="V19" s="9"/>
      <c r="W19" s="11"/>
      <c r="X19" s="9"/>
      <c r="Y19" s="11">
        <f t="shared" si="2"/>
        <v>70</v>
      </c>
      <c r="Z19" s="11">
        <f t="shared" si="3"/>
        <v>0</v>
      </c>
      <c r="AA19" s="13">
        <f t="shared" si="0"/>
        <v>70</v>
      </c>
      <c r="AB19" s="13">
        <v>140</v>
      </c>
      <c r="AC19" s="13">
        <v>160</v>
      </c>
      <c r="AD19" s="33">
        <f t="shared" si="1"/>
        <v>50</v>
      </c>
      <c r="AE19" s="6" t="s">
        <v>64</v>
      </c>
    </row>
    <row r="20" spans="1:31" ht="11.25">
      <c r="A20" s="15" t="s">
        <v>33</v>
      </c>
      <c r="B20" s="11"/>
      <c r="D20" s="9"/>
      <c r="E20" s="11"/>
      <c r="F20" s="11"/>
      <c r="G20" s="9"/>
      <c r="H20" s="11">
        <v>30</v>
      </c>
      <c r="I20" s="11"/>
      <c r="J20" s="9"/>
      <c r="K20" s="11"/>
      <c r="L20" s="11"/>
      <c r="M20" s="9"/>
      <c r="N20" s="11">
        <v>56</v>
      </c>
      <c r="O20" s="11"/>
      <c r="P20" s="9"/>
      <c r="Q20" s="11"/>
      <c r="R20" s="11"/>
      <c r="S20" s="9"/>
      <c r="T20" s="11">
        <v>40</v>
      </c>
      <c r="U20" s="11"/>
      <c r="V20" s="9"/>
      <c r="W20" s="11"/>
      <c r="X20" s="9"/>
      <c r="Y20" s="11">
        <f t="shared" si="2"/>
        <v>126</v>
      </c>
      <c r="Z20" s="11">
        <f t="shared" si="3"/>
        <v>0</v>
      </c>
      <c r="AA20" s="13">
        <f t="shared" si="0"/>
        <v>126</v>
      </c>
      <c r="AB20" s="13">
        <v>240</v>
      </c>
      <c r="AC20" s="13">
        <v>215</v>
      </c>
      <c r="AD20" s="33">
        <f t="shared" si="1"/>
        <v>151</v>
      </c>
      <c r="AE20" s="6" t="s">
        <v>82</v>
      </c>
    </row>
    <row r="21" spans="1:31" ht="11.25">
      <c r="A21" s="15" t="s">
        <v>34</v>
      </c>
      <c r="B21" s="11">
        <v>10</v>
      </c>
      <c r="C21" s="11">
        <v>75</v>
      </c>
      <c r="D21" s="9"/>
      <c r="E21" s="11">
        <v>10</v>
      </c>
      <c r="F21" s="11"/>
      <c r="G21" s="9"/>
      <c r="H21" s="11">
        <v>30</v>
      </c>
      <c r="I21" s="11"/>
      <c r="J21" s="9"/>
      <c r="K21" s="11"/>
      <c r="M21" s="9"/>
      <c r="N21" s="11">
        <v>56</v>
      </c>
      <c r="O21" s="11"/>
      <c r="P21" s="9"/>
      <c r="Q21" s="11">
        <v>20</v>
      </c>
      <c r="S21" s="9"/>
      <c r="T21" s="11">
        <v>40</v>
      </c>
      <c r="V21" s="9"/>
      <c r="W21" s="11"/>
      <c r="X21" s="9"/>
      <c r="Y21" s="11">
        <f t="shared" si="2"/>
        <v>166</v>
      </c>
      <c r="Z21" s="11">
        <f t="shared" si="3"/>
        <v>75</v>
      </c>
      <c r="AA21" s="13">
        <f t="shared" si="0"/>
        <v>91</v>
      </c>
      <c r="AB21" s="13">
        <v>-143</v>
      </c>
      <c r="AC21" s="13">
        <v>-43</v>
      </c>
      <c r="AD21" s="33">
        <f t="shared" si="1"/>
        <v>-9</v>
      </c>
      <c r="AE21" s="6" t="s">
        <v>61</v>
      </c>
    </row>
    <row r="22" spans="1:31" ht="11.25">
      <c r="A22" s="15" t="s">
        <v>35</v>
      </c>
      <c r="D22" s="9"/>
      <c r="F22" s="11"/>
      <c r="G22" s="9"/>
      <c r="H22" s="11">
        <v>30</v>
      </c>
      <c r="I22" s="11"/>
      <c r="J22" s="9"/>
      <c r="K22" s="11"/>
      <c r="M22" s="9"/>
      <c r="N22" s="11">
        <v>56</v>
      </c>
      <c r="O22" s="11">
        <v>400</v>
      </c>
      <c r="P22" s="9"/>
      <c r="Q22" s="11">
        <v>10</v>
      </c>
      <c r="S22" s="9"/>
      <c r="T22" s="11">
        <v>40</v>
      </c>
      <c r="U22" s="11"/>
      <c r="V22" s="9"/>
      <c r="W22" s="11">
        <v>23</v>
      </c>
      <c r="X22" s="9"/>
      <c r="Y22" s="11">
        <f t="shared" si="2"/>
        <v>136</v>
      </c>
      <c r="Z22" s="11">
        <f t="shared" si="3"/>
        <v>423</v>
      </c>
      <c r="AA22" s="13">
        <f t="shared" si="0"/>
        <v>-287</v>
      </c>
      <c r="AB22" s="13">
        <v>130</v>
      </c>
      <c r="AC22" s="13">
        <v>-134</v>
      </c>
      <c r="AD22" s="33">
        <f t="shared" si="1"/>
        <v>-23</v>
      </c>
      <c r="AE22" s="6" t="s">
        <v>80</v>
      </c>
    </row>
    <row r="23" spans="1:31" ht="11.25">
      <c r="A23" s="15" t="s">
        <v>36</v>
      </c>
      <c r="D23" s="9"/>
      <c r="F23" s="11"/>
      <c r="G23" s="9"/>
      <c r="H23" s="11">
        <v>30</v>
      </c>
      <c r="I23" s="11">
        <v>80</v>
      </c>
      <c r="J23" s="9"/>
      <c r="M23" s="9"/>
      <c r="N23" s="11">
        <v>56</v>
      </c>
      <c r="P23" s="9"/>
      <c r="Q23" s="11">
        <v>10</v>
      </c>
      <c r="R23" s="11"/>
      <c r="S23" s="9"/>
      <c r="T23" s="11">
        <v>40</v>
      </c>
      <c r="U23" s="11"/>
      <c r="V23" s="9"/>
      <c r="W23" s="11"/>
      <c r="X23" s="9"/>
      <c r="Y23" s="11">
        <f t="shared" si="2"/>
        <v>136</v>
      </c>
      <c r="Z23" s="11">
        <f t="shared" si="3"/>
        <v>80</v>
      </c>
      <c r="AA23" s="13">
        <f t="shared" si="0"/>
        <v>56</v>
      </c>
      <c r="AB23" s="13">
        <v>-257</v>
      </c>
      <c r="AC23" s="13"/>
      <c r="AD23" s="33">
        <f t="shared" si="1"/>
        <v>-201</v>
      </c>
      <c r="AE23" s="6"/>
    </row>
    <row r="24" spans="1:31" ht="11.25">
      <c r="A24" s="14" t="s">
        <v>37</v>
      </c>
      <c r="B24" s="11">
        <v>10</v>
      </c>
      <c r="C24" s="11"/>
      <c r="D24" s="9"/>
      <c r="E24" s="11">
        <v>10</v>
      </c>
      <c r="F24" s="11"/>
      <c r="G24" s="9"/>
      <c r="H24" s="11">
        <v>30</v>
      </c>
      <c r="I24" s="11"/>
      <c r="J24" s="9"/>
      <c r="K24" s="11">
        <v>10</v>
      </c>
      <c r="L24" s="11"/>
      <c r="M24" s="9"/>
      <c r="N24" s="11"/>
      <c r="O24" s="11"/>
      <c r="P24" s="9"/>
      <c r="Q24" s="11">
        <v>10</v>
      </c>
      <c r="R24" s="11"/>
      <c r="S24" s="9"/>
      <c r="T24" s="11"/>
      <c r="U24" s="11"/>
      <c r="V24" s="9"/>
      <c r="W24" s="11"/>
      <c r="X24" s="9"/>
      <c r="Y24" s="11">
        <f t="shared" si="2"/>
        <v>70</v>
      </c>
      <c r="Z24" s="11">
        <f t="shared" si="3"/>
        <v>0</v>
      </c>
      <c r="AA24" s="13">
        <f t="shared" si="0"/>
        <v>70</v>
      </c>
      <c r="AB24" s="13">
        <v>50</v>
      </c>
      <c r="AC24" s="13">
        <v>120</v>
      </c>
      <c r="AD24" s="33">
        <f t="shared" si="1"/>
        <v>0</v>
      </c>
      <c r="AE24" s="6" t="s">
        <v>70</v>
      </c>
    </row>
    <row r="25" spans="1:31" ht="11.25">
      <c r="A25" s="15" t="s">
        <v>38</v>
      </c>
      <c r="B25" s="11">
        <v>10</v>
      </c>
      <c r="C25" s="11"/>
      <c r="D25" s="9"/>
      <c r="E25" s="11">
        <v>10</v>
      </c>
      <c r="F25" s="11"/>
      <c r="G25" s="9"/>
      <c r="H25" s="11">
        <v>30</v>
      </c>
      <c r="I25" s="11">
        <v>138</v>
      </c>
      <c r="J25" s="9"/>
      <c r="K25" s="11">
        <v>10</v>
      </c>
      <c r="L25" s="11"/>
      <c r="M25" s="9"/>
      <c r="N25" s="11">
        <v>56</v>
      </c>
      <c r="O25" s="11">
        <v>100</v>
      </c>
      <c r="P25" s="9"/>
      <c r="Q25" s="11">
        <v>10</v>
      </c>
      <c r="R25" s="11"/>
      <c r="S25" s="9"/>
      <c r="T25" s="11">
        <v>40</v>
      </c>
      <c r="V25" s="9"/>
      <c r="W25" s="11"/>
      <c r="X25" s="9"/>
      <c r="Y25" s="11">
        <f t="shared" si="2"/>
        <v>166</v>
      </c>
      <c r="Z25" s="11">
        <f t="shared" si="3"/>
        <v>238</v>
      </c>
      <c r="AA25" s="13">
        <f t="shared" si="0"/>
        <v>-72</v>
      </c>
      <c r="AB25" s="13">
        <v>40</v>
      </c>
      <c r="AC25" s="13">
        <v>-32</v>
      </c>
      <c r="AD25" s="33">
        <f t="shared" si="1"/>
        <v>0</v>
      </c>
      <c r="AE25" s="6" t="s">
        <v>75</v>
      </c>
    </row>
    <row r="26" spans="1:31" ht="11.25">
      <c r="A26" s="15" t="s">
        <v>39</v>
      </c>
      <c r="B26" s="11">
        <v>10</v>
      </c>
      <c r="C26" s="11"/>
      <c r="D26" s="9"/>
      <c r="E26" s="11">
        <v>10</v>
      </c>
      <c r="F26" s="11">
        <v>93</v>
      </c>
      <c r="G26" s="9"/>
      <c r="H26" s="11">
        <v>30</v>
      </c>
      <c r="I26" s="11"/>
      <c r="J26" s="9"/>
      <c r="K26" s="11">
        <v>10</v>
      </c>
      <c r="M26" s="9"/>
      <c r="N26" s="11">
        <v>56</v>
      </c>
      <c r="O26" s="11"/>
      <c r="P26" s="9"/>
      <c r="Q26" s="11">
        <v>10</v>
      </c>
      <c r="R26" s="11">
        <v>47</v>
      </c>
      <c r="S26" s="9"/>
      <c r="T26" s="11">
        <v>40</v>
      </c>
      <c r="U26" s="11"/>
      <c r="V26" s="9"/>
      <c r="W26" s="11"/>
      <c r="X26" s="9"/>
      <c r="Y26" s="11">
        <f t="shared" si="2"/>
        <v>166</v>
      </c>
      <c r="Z26" s="11">
        <f t="shared" si="3"/>
        <v>140</v>
      </c>
      <c r="AA26" s="13">
        <f t="shared" si="0"/>
        <v>26</v>
      </c>
      <c r="AB26" s="13">
        <v>-50</v>
      </c>
      <c r="AC26" s="13">
        <v>-24</v>
      </c>
      <c r="AD26" s="33">
        <f t="shared" si="1"/>
        <v>0</v>
      </c>
      <c r="AE26" s="6" t="s">
        <v>73</v>
      </c>
    </row>
    <row r="27" spans="1:31" ht="11.25">
      <c r="A27" s="15" t="s">
        <v>40</v>
      </c>
      <c r="B27" s="11">
        <v>10</v>
      </c>
      <c r="C27" s="11"/>
      <c r="D27" s="9"/>
      <c r="E27" s="11">
        <v>10</v>
      </c>
      <c r="F27" s="11">
        <v>25</v>
      </c>
      <c r="G27" s="9"/>
      <c r="H27" s="11">
        <v>30</v>
      </c>
      <c r="I27" s="11"/>
      <c r="J27" s="9"/>
      <c r="K27" s="11">
        <v>10</v>
      </c>
      <c r="L27" s="11">
        <v>10</v>
      </c>
      <c r="M27" s="9"/>
      <c r="N27" s="11">
        <v>56</v>
      </c>
      <c r="O27" s="11">
        <v>100</v>
      </c>
      <c r="P27" s="9"/>
      <c r="Q27" s="11">
        <v>10</v>
      </c>
      <c r="R27" s="11"/>
      <c r="S27" s="9"/>
      <c r="T27" s="11">
        <v>40</v>
      </c>
      <c r="U27" s="11"/>
      <c r="V27" s="9"/>
      <c r="W27" s="11">
        <v>10</v>
      </c>
      <c r="X27" s="9"/>
      <c r="Y27" s="11">
        <f t="shared" si="2"/>
        <v>166</v>
      </c>
      <c r="Z27" s="11">
        <f t="shared" si="3"/>
        <v>145</v>
      </c>
      <c r="AA27" s="13">
        <f t="shared" si="0"/>
        <v>21</v>
      </c>
      <c r="AB27" s="13">
        <v>80</v>
      </c>
      <c r="AC27" s="13">
        <v>180</v>
      </c>
      <c r="AD27" s="33">
        <f t="shared" si="1"/>
        <v>-79</v>
      </c>
      <c r="AE27" s="6"/>
    </row>
    <row r="28" spans="1:31" ht="11.25">
      <c r="A28" s="15" t="s">
        <v>41</v>
      </c>
      <c r="D28" s="9"/>
      <c r="E28" s="11">
        <v>10</v>
      </c>
      <c r="F28" s="11">
        <v>17</v>
      </c>
      <c r="G28" s="9"/>
      <c r="H28" s="11">
        <v>30</v>
      </c>
      <c r="I28" s="11"/>
      <c r="J28" s="9"/>
      <c r="K28" s="11">
        <v>10</v>
      </c>
      <c r="L28" s="11"/>
      <c r="M28" s="9"/>
      <c r="N28" s="11">
        <v>56</v>
      </c>
      <c r="O28" s="11"/>
      <c r="P28" s="9"/>
      <c r="Q28" s="11">
        <v>20</v>
      </c>
      <c r="R28" s="11"/>
      <c r="S28" s="9"/>
      <c r="T28" s="11"/>
      <c r="U28" s="11"/>
      <c r="V28" s="9"/>
      <c r="W28" s="11"/>
      <c r="X28" s="9"/>
      <c r="Y28" s="11">
        <f t="shared" si="2"/>
        <v>126</v>
      </c>
      <c r="Z28" s="11">
        <f t="shared" si="3"/>
        <v>17</v>
      </c>
      <c r="AA28" s="13">
        <f t="shared" si="0"/>
        <v>109</v>
      </c>
      <c r="AB28" s="13">
        <v>-27</v>
      </c>
      <c r="AC28" s="13">
        <v>63</v>
      </c>
      <c r="AD28" s="33">
        <f t="shared" si="1"/>
        <v>19</v>
      </c>
      <c r="AE28" s="6" t="s">
        <v>63</v>
      </c>
    </row>
    <row r="29" spans="1:31" ht="11.25">
      <c r="A29" s="14" t="s">
        <v>42</v>
      </c>
      <c r="B29" s="11">
        <v>10</v>
      </c>
      <c r="D29" s="9"/>
      <c r="E29" s="11">
        <v>10</v>
      </c>
      <c r="F29" s="11"/>
      <c r="G29" s="9"/>
      <c r="H29" s="11">
        <v>30</v>
      </c>
      <c r="I29" s="11">
        <v>430</v>
      </c>
      <c r="J29" s="9"/>
      <c r="K29" s="11">
        <v>20</v>
      </c>
      <c r="L29" s="11"/>
      <c r="M29" s="9"/>
      <c r="N29" s="11">
        <v>56</v>
      </c>
      <c r="O29" s="11">
        <v>170</v>
      </c>
      <c r="P29" s="9"/>
      <c r="Q29" s="11">
        <v>20</v>
      </c>
      <c r="R29" s="11"/>
      <c r="S29" s="9"/>
      <c r="T29" s="11">
        <v>40</v>
      </c>
      <c r="U29" s="11"/>
      <c r="V29" s="9"/>
      <c r="W29" s="11">
        <v>60</v>
      </c>
      <c r="X29" s="9"/>
      <c r="Y29" s="11">
        <f t="shared" si="2"/>
        <v>186</v>
      </c>
      <c r="Z29" s="11">
        <f t="shared" si="3"/>
        <v>660</v>
      </c>
      <c r="AA29" s="13">
        <f t="shared" si="0"/>
        <v>-474</v>
      </c>
      <c r="AB29" s="13">
        <v>-497</v>
      </c>
      <c r="AC29" s="13">
        <v>-397</v>
      </c>
      <c r="AD29" s="33">
        <f t="shared" si="1"/>
        <v>-574</v>
      </c>
      <c r="AE29" s="6" t="s">
        <v>60</v>
      </c>
    </row>
    <row r="30" spans="1:31" ht="11.25">
      <c r="A30" s="7" t="s">
        <v>43</v>
      </c>
      <c r="B30" s="11">
        <v>10</v>
      </c>
      <c r="C30" s="11"/>
      <c r="D30" s="9"/>
      <c r="E30" s="11">
        <v>10</v>
      </c>
      <c r="F30" s="11"/>
      <c r="G30" s="9"/>
      <c r="H30" s="11">
        <v>30</v>
      </c>
      <c r="I30" s="11"/>
      <c r="J30" s="9"/>
      <c r="K30" s="11">
        <v>10</v>
      </c>
      <c r="L30" s="11"/>
      <c r="M30" s="9"/>
      <c r="N30" s="11"/>
      <c r="O30" s="11"/>
      <c r="P30" s="9"/>
      <c r="Q30" s="11">
        <v>10</v>
      </c>
      <c r="R30" s="11"/>
      <c r="S30" s="9"/>
      <c r="T30" s="11"/>
      <c r="U30" s="11"/>
      <c r="V30" s="9"/>
      <c r="W30" s="11"/>
      <c r="X30" s="9"/>
      <c r="Y30" s="11">
        <f t="shared" si="2"/>
        <v>70</v>
      </c>
      <c r="Z30" s="11">
        <f t="shared" si="3"/>
        <v>0</v>
      </c>
      <c r="AA30" s="13">
        <f t="shared" si="0"/>
        <v>70</v>
      </c>
      <c r="AB30" s="13">
        <v>-109</v>
      </c>
      <c r="AC30" s="13"/>
      <c r="AD30" s="33">
        <f t="shared" si="1"/>
        <v>-39</v>
      </c>
      <c r="AE30" s="6"/>
    </row>
    <row r="31" spans="1:31" ht="11.25">
      <c r="A31" s="15" t="s">
        <v>44</v>
      </c>
      <c r="B31" s="11"/>
      <c r="D31" s="9"/>
      <c r="E31" s="11"/>
      <c r="G31" s="9"/>
      <c r="H31" s="11">
        <v>30</v>
      </c>
      <c r="I31" s="11"/>
      <c r="J31" s="9"/>
      <c r="K31" s="11">
        <v>10</v>
      </c>
      <c r="L31" s="11">
        <v>105</v>
      </c>
      <c r="M31" s="9"/>
      <c r="N31" s="11"/>
      <c r="P31" s="9"/>
      <c r="Q31" s="11">
        <v>10</v>
      </c>
      <c r="S31" s="9"/>
      <c r="T31" s="11"/>
      <c r="V31" s="9"/>
      <c r="W31" s="11"/>
      <c r="X31" s="9"/>
      <c r="Y31" s="11">
        <f t="shared" si="2"/>
        <v>50</v>
      </c>
      <c r="Z31" s="11">
        <f t="shared" si="3"/>
        <v>105</v>
      </c>
      <c r="AA31" s="13">
        <f t="shared" si="0"/>
        <v>-55</v>
      </c>
      <c r="AB31" s="13">
        <v>20</v>
      </c>
      <c r="AC31" s="13"/>
      <c r="AD31" s="33">
        <f t="shared" si="1"/>
        <v>-35</v>
      </c>
      <c r="AE31" s="6"/>
    </row>
    <row r="32" spans="1:31" ht="11.25">
      <c r="A32" s="15" t="s">
        <v>45</v>
      </c>
      <c r="D32" s="9"/>
      <c r="G32" s="9"/>
      <c r="H32" s="11">
        <v>30</v>
      </c>
      <c r="J32" s="9"/>
      <c r="M32" s="9"/>
      <c r="P32" s="9"/>
      <c r="S32" s="9"/>
      <c r="V32" s="9"/>
      <c r="W32" s="11"/>
      <c r="X32" s="9"/>
      <c r="Y32" s="11">
        <f t="shared" si="2"/>
        <v>30</v>
      </c>
      <c r="Z32" s="11">
        <f t="shared" si="3"/>
        <v>0</v>
      </c>
      <c r="AA32" s="13">
        <f t="shared" si="0"/>
        <v>30</v>
      </c>
      <c r="AB32" s="13">
        <v>30</v>
      </c>
      <c r="AC32" s="13">
        <v>60</v>
      </c>
      <c r="AD32" s="33">
        <f t="shared" si="1"/>
        <v>0</v>
      </c>
      <c r="AE32" s="6" t="s">
        <v>62</v>
      </c>
    </row>
    <row r="33" spans="1:31" ht="11.25">
      <c r="A33" s="15" t="s">
        <v>46</v>
      </c>
      <c r="D33" s="9"/>
      <c r="E33" s="11">
        <v>10</v>
      </c>
      <c r="G33" s="9"/>
      <c r="H33" s="11">
        <v>30</v>
      </c>
      <c r="J33" s="9"/>
      <c r="K33" s="11"/>
      <c r="M33" s="9"/>
      <c r="N33" s="11">
        <v>56</v>
      </c>
      <c r="P33" s="9"/>
      <c r="Q33" s="11">
        <v>10</v>
      </c>
      <c r="R33" s="11"/>
      <c r="S33" s="9"/>
      <c r="T33" s="11">
        <v>40</v>
      </c>
      <c r="U33" s="11"/>
      <c r="V33" s="9"/>
      <c r="W33" s="11"/>
      <c r="X33" s="9"/>
      <c r="Y33" s="11">
        <f t="shared" si="2"/>
        <v>146</v>
      </c>
      <c r="Z33" s="11">
        <f t="shared" si="3"/>
        <v>0</v>
      </c>
      <c r="AA33" s="13">
        <f t="shared" si="0"/>
        <v>146</v>
      </c>
      <c r="AB33" s="13">
        <v>198</v>
      </c>
      <c r="AC33" s="13"/>
      <c r="AD33" s="33">
        <f t="shared" si="1"/>
        <v>344</v>
      </c>
      <c r="AE33" s="6"/>
    </row>
    <row r="34" spans="1:30" ht="11.25">
      <c r="A34" s="1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6"/>
      <c r="AB34" s="16"/>
      <c r="AC34" s="16"/>
      <c r="AD34" s="16"/>
    </row>
    <row r="35" spans="1:30" ht="11.25">
      <c r="A35" s="4" t="s">
        <v>47</v>
      </c>
      <c r="B35" s="11">
        <f>SUM(B3:B33)</f>
        <v>120</v>
      </c>
      <c r="C35" s="11">
        <f>SUM(C36:C41)</f>
        <v>120</v>
      </c>
      <c r="D35" s="9"/>
      <c r="E35" s="11">
        <f>SUM(E3:E33)</f>
        <v>150</v>
      </c>
      <c r="F35" s="11">
        <f>SUM(F36:F41)</f>
        <v>150</v>
      </c>
      <c r="G35" s="9"/>
      <c r="H35" s="11">
        <f>SUM(H3:H33)</f>
        <v>720</v>
      </c>
      <c r="I35" s="11">
        <f>SUM(I36:I41)</f>
        <v>720</v>
      </c>
      <c r="J35" s="9"/>
      <c r="K35" s="11">
        <f>SUM(K3:K33)</f>
        <v>160</v>
      </c>
      <c r="L35" s="11">
        <f>SUM(L36:L41)</f>
        <v>160</v>
      </c>
      <c r="M35" s="9"/>
      <c r="N35" s="11">
        <f>SUM(N3:N33)</f>
        <v>1120</v>
      </c>
      <c r="O35" s="11">
        <f>SUM(O36:O43)</f>
        <v>1120</v>
      </c>
      <c r="P35" s="9"/>
      <c r="Q35" s="11">
        <f>SUM(Q3:Q33)</f>
        <v>230</v>
      </c>
      <c r="R35" s="11">
        <f>SUM(R36:R43)</f>
        <v>230</v>
      </c>
      <c r="S35" s="9"/>
      <c r="T35" s="11">
        <f>SUM(T3:T33)</f>
        <v>800</v>
      </c>
      <c r="U35" s="11">
        <f>SUM(U36:U41)</f>
        <v>800</v>
      </c>
      <c r="V35" s="9"/>
      <c r="W35" s="11">
        <f>SUM(W5:W33)</f>
        <v>93</v>
      </c>
      <c r="X35" s="9"/>
      <c r="Y35" s="11">
        <f>SUM(Y3:Y33)</f>
        <v>3300</v>
      </c>
      <c r="Z35" s="11">
        <f>SUM(Z3:Z34)</f>
        <v>2695</v>
      </c>
      <c r="AD35" s="13">
        <f>SUM(AD3:AD34)</f>
        <v>-173</v>
      </c>
    </row>
    <row r="36" spans="1:30" ht="11.25">
      <c r="A36" s="4" t="s">
        <v>48</v>
      </c>
      <c r="B36" s="11"/>
      <c r="C36" s="11">
        <v>75</v>
      </c>
      <c r="D36" s="9"/>
      <c r="E36" s="11"/>
      <c r="F36" s="11">
        <v>93</v>
      </c>
      <c r="G36" s="9"/>
      <c r="H36" s="11"/>
      <c r="I36" s="11">
        <v>350</v>
      </c>
      <c r="J36" s="9"/>
      <c r="K36" s="11"/>
      <c r="L36" s="11">
        <v>105</v>
      </c>
      <c r="M36" s="9"/>
      <c r="N36" s="11"/>
      <c r="O36" s="11">
        <v>400</v>
      </c>
      <c r="P36" s="9"/>
      <c r="Q36" s="11"/>
      <c r="R36" s="11">
        <v>135</v>
      </c>
      <c r="S36" s="9"/>
      <c r="T36" s="11"/>
      <c r="U36" s="11">
        <v>300</v>
      </c>
      <c r="V36" s="9"/>
      <c r="W36" s="11"/>
      <c r="X36" s="9"/>
      <c r="Y36" s="11"/>
      <c r="Z36" s="11"/>
      <c r="AD36" s="7" t="s">
        <v>68</v>
      </c>
    </row>
    <row r="37" spans="1:30" ht="11.25">
      <c r="A37" s="4" t="s">
        <v>49</v>
      </c>
      <c r="B37" s="11"/>
      <c r="C37" s="11">
        <v>21</v>
      </c>
      <c r="D37" s="9"/>
      <c r="E37" s="11"/>
      <c r="F37" s="11">
        <v>25</v>
      </c>
      <c r="G37" s="9"/>
      <c r="H37" s="11"/>
      <c r="I37" s="11">
        <v>138</v>
      </c>
      <c r="J37" s="9"/>
      <c r="K37" s="11"/>
      <c r="L37" s="11">
        <v>29</v>
      </c>
      <c r="M37" s="9"/>
      <c r="N37" s="11"/>
      <c r="O37" s="11">
        <v>170</v>
      </c>
      <c r="P37" s="9"/>
      <c r="Q37" s="11"/>
      <c r="R37" s="11">
        <v>47</v>
      </c>
      <c r="S37" s="9"/>
      <c r="T37" s="11"/>
      <c r="U37" s="11">
        <v>130</v>
      </c>
      <c r="V37" s="9"/>
      <c r="W37" s="11"/>
      <c r="X37" s="9"/>
      <c r="Y37" s="11"/>
      <c r="Z37" s="11"/>
      <c r="AD37" s="7" t="s">
        <v>69</v>
      </c>
    </row>
    <row r="38" spans="1:26" ht="11.25">
      <c r="A38" s="4" t="s">
        <v>50</v>
      </c>
      <c r="B38" s="11"/>
      <c r="C38" s="11">
        <v>12</v>
      </c>
      <c r="D38" s="9"/>
      <c r="E38" s="11"/>
      <c r="F38" s="11">
        <v>17</v>
      </c>
      <c r="G38" s="9"/>
      <c r="H38" s="11"/>
      <c r="I38" s="11">
        <v>80</v>
      </c>
      <c r="J38" s="9"/>
      <c r="K38" s="11"/>
      <c r="L38" s="11">
        <v>10</v>
      </c>
      <c r="M38" s="9"/>
      <c r="N38" s="11"/>
      <c r="O38" s="11">
        <v>100</v>
      </c>
      <c r="P38" s="9"/>
      <c r="Q38" s="11"/>
      <c r="R38" s="11">
        <v>25</v>
      </c>
      <c r="S38" s="9"/>
      <c r="T38" s="11"/>
      <c r="U38" s="11">
        <v>80</v>
      </c>
      <c r="V38" s="9"/>
      <c r="W38" s="11"/>
      <c r="X38" s="9"/>
      <c r="Y38" s="11"/>
      <c r="Z38" s="11"/>
    </row>
    <row r="39" spans="1:26" ht="11.25">
      <c r="A39" s="4" t="s">
        <v>51</v>
      </c>
      <c r="B39" s="11"/>
      <c r="C39" s="11"/>
      <c r="D39" s="9"/>
      <c r="E39" s="11"/>
      <c r="F39" s="11"/>
      <c r="G39" s="9"/>
      <c r="H39" s="11"/>
      <c r="I39" s="11">
        <v>80</v>
      </c>
      <c r="J39" s="9"/>
      <c r="K39" s="11"/>
      <c r="L39" s="11"/>
      <c r="M39" s="9"/>
      <c r="N39" s="11"/>
      <c r="O39" s="11">
        <v>100</v>
      </c>
      <c r="P39" s="9"/>
      <c r="Q39" s="11"/>
      <c r="R39" s="11"/>
      <c r="S39" s="9"/>
      <c r="T39" s="11"/>
      <c r="U39" s="11">
        <v>80</v>
      </c>
      <c r="V39" s="9"/>
      <c r="W39" s="11"/>
      <c r="X39" s="9"/>
      <c r="Y39" s="11"/>
      <c r="Z39" s="11"/>
    </row>
    <row r="40" spans="1:26" ht="11.25">
      <c r="A40" s="4" t="s">
        <v>52</v>
      </c>
      <c r="C40" s="11"/>
      <c r="D40" s="9"/>
      <c r="F40" s="11"/>
      <c r="G40" s="9"/>
      <c r="I40" s="11"/>
      <c r="J40" s="9"/>
      <c r="L40" s="11"/>
      <c r="M40" s="9"/>
      <c r="O40" s="11">
        <v>130</v>
      </c>
      <c r="P40" s="9"/>
      <c r="R40" s="11"/>
      <c r="S40" s="9"/>
      <c r="U40" s="11">
        <v>130</v>
      </c>
      <c r="V40" s="9"/>
      <c r="W40" s="11"/>
      <c r="X40" s="9"/>
      <c r="Z40" s="11"/>
    </row>
    <row r="41" spans="1:26" ht="11.25">
      <c r="A41" s="4" t="s">
        <v>7</v>
      </c>
      <c r="C41" s="11">
        <f>+B35*0.1</f>
        <v>12</v>
      </c>
      <c r="D41" s="9"/>
      <c r="F41" s="11">
        <f>+E35*0.1</f>
        <v>15</v>
      </c>
      <c r="G41" s="9"/>
      <c r="I41" s="11">
        <f>+H35*0.1</f>
        <v>72</v>
      </c>
      <c r="J41" s="9"/>
      <c r="L41" s="11">
        <f>+K35*0.1</f>
        <v>16</v>
      </c>
      <c r="M41" s="9"/>
      <c r="O41" s="11">
        <v>100</v>
      </c>
      <c r="P41" s="9"/>
      <c r="R41" s="11">
        <f>+Q35*0.1</f>
        <v>23</v>
      </c>
      <c r="S41" s="9"/>
      <c r="U41" s="11">
        <f>+T35*0.1</f>
        <v>80</v>
      </c>
      <c r="V41" s="9"/>
      <c r="W41" s="11"/>
      <c r="X41" s="9"/>
      <c r="Z41" s="11"/>
    </row>
    <row r="42" spans="14:15" ht="11.25">
      <c r="N42" s="12" t="s">
        <v>66</v>
      </c>
      <c r="O42" s="11">
        <v>120</v>
      </c>
    </row>
    <row r="43" spans="1:30" ht="11.25">
      <c r="A43" s="7" t="s">
        <v>53</v>
      </c>
      <c r="B43" s="11">
        <f>+C41+F41+I41+L41+O41+R41+U41</f>
        <v>318</v>
      </c>
      <c r="O43" s="11"/>
      <c r="AD43" s="11"/>
    </row>
    <row r="44" spans="1:30" ht="11.25">
      <c r="A44" s="7" t="s">
        <v>54</v>
      </c>
      <c r="B44" s="11">
        <v>225</v>
      </c>
      <c r="AD44" s="11"/>
    </row>
    <row r="45" spans="1:30" ht="11.25">
      <c r="A45" s="4" t="s">
        <v>55</v>
      </c>
      <c r="B45" s="11">
        <f>+B43-B44</f>
        <v>93</v>
      </c>
      <c r="AD45" s="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Ablest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Saneholtz</dc:creator>
  <cp:keywords/>
  <dc:description/>
  <cp:lastModifiedBy>Administrator</cp:lastModifiedBy>
  <dcterms:created xsi:type="dcterms:W3CDTF">2007-11-26T00:42:17Z</dcterms:created>
  <dcterms:modified xsi:type="dcterms:W3CDTF">2010-05-25T02:41:09Z</dcterms:modified>
  <cp:category/>
  <cp:version/>
  <cp:contentType/>
  <cp:contentStatus/>
</cp:coreProperties>
</file>